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8.240\ezjko\Ирина\"/>
    </mc:Choice>
  </mc:AlternateContent>
  <bookViews>
    <workbookView xWindow="0" yWindow="0" windowWidth="24075" windowHeight="12435" activeTab="3"/>
  </bookViews>
  <sheets>
    <sheet name="Трайфл Вишневый" sheetId="1" r:id="rId1"/>
    <sheet name="Черемуховое полено" sheetId="2" r:id="rId2"/>
    <sheet name="Торт Морозная Клюква" sheetId="3" r:id="rId3"/>
    <sheet name="Эклер сливочный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4" l="1"/>
  <c r="D26" i="3" l="1"/>
  <c r="D19" i="4"/>
  <c r="D16" i="4"/>
  <c r="D17" i="4"/>
  <c r="D18" i="4"/>
  <c r="D15" i="4"/>
  <c r="B19" i="4"/>
  <c r="D11" i="4"/>
  <c r="D3" i="4"/>
  <c r="D4" i="4"/>
  <c r="D5" i="4"/>
  <c r="D6" i="4"/>
  <c r="D7" i="4"/>
  <c r="D8" i="4"/>
  <c r="D2" i="4"/>
  <c r="B9" i="4"/>
  <c r="D28" i="4"/>
  <c r="D27" i="4"/>
  <c r="D26" i="4"/>
  <c r="D25" i="4"/>
  <c r="D8" i="2"/>
  <c r="D9" i="2" s="1"/>
  <c r="D24" i="3"/>
  <c r="D14" i="3"/>
  <c r="D13" i="3"/>
  <c r="B9" i="3"/>
  <c r="B28" i="3"/>
  <c r="D27" i="3"/>
  <c r="D25" i="3"/>
  <c r="D23" i="3"/>
  <c r="D21" i="3"/>
  <c r="D9" i="3"/>
  <c r="B26" i="2"/>
  <c r="D23" i="2"/>
  <c r="D24" i="2"/>
  <c r="D25" i="2"/>
  <c r="D22" i="2"/>
  <c r="D14" i="2"/>
  <c r="D16" i="2" s="1"/>
  <c r="D26" i="1"/>
  <c r="D27" i="1" s="1"/>
  <c r="D25" i="1"/>
  <c r="D24" i="1"/>
  <c r="D23" i="1"/>
  <c r="D22" i="1"/>
  <c r="D21" i="1"/>
  <c r="B26" i="1"/>
  <c r="D15" i="1"/>
  <c r="D14" i="1"/>
  <c r="D13" i="1"/>
  <c r="B15" i="1"/>
  <c r="D29" i="4" l="1"/>
  <c r="D26" i="2"/>
  <c r="D27" i="2" s="1"/>
  <c r="D28" i="3"/>
  <c r="D29" i="3" s="1"/>
  <c r="D15" i="3"/>
  <c r="D8" i="1"/>
  <c r="D7" i="1" l="1"/>
  <c r="D4" i="1"/>
  <c r="D2" i="1"/>
  <c r="D6" i="1" l="1"/>
  <c r="D3" i="1"/>
  <c r="D5" i="1"/>
  <c r="D9" i="1" l="1"/>
</calcChain>
</file>

<file path=xl/sharedStrings.xml><?xml version="1.0" encoding="utf-8"?>
<sst xmlns="http://schemas.openxmlformats.org/spreadsheetml/2006/main" count="140" uniqueCount="66">
  <si>
    <t>яйцо</t>
  </si>
  <si>
    <t>сахар</t>
  </si>
  <si>
    <t>кефир</t>
  </si>
  <si>
    <t>разрыхлитель</t>
  </si>
  <si>
    <t>мука</t>
  </si>
  <si>
    <t>масло растительное</t>
  </si>
  <si>
    <t>Какао</t>
  </si>
  <si>
    <t>Сливки растительные</t>
  </si>
  <si>
    <t>Количество продуктов</t>
  </si>
  <si>
    <t>Цена, за кг</t>
  </si>
  <si>
    <t>Себестоимость</t>
  </si>
  <si>
    <t>Способ приготовления:</t>
  </si>
  <si>
    <r>
      <t>Соединить все ингредиенты, перемешать до однородной массы, выпекать бисквит при 160</t>
    </r>
    <r>
      <rPr>
        <sz val="11"/>
        <color theme="1"/>
        <rFont val="Calibri"/>
        <family val="2"/>
        <charset val="204"/>
      </rPr>
      <t>°C  первые 15 мин, затем 20 мин на 180°С.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</si>
  <si>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Взбитые сливки соединить с ковером, взбить до однородной массы.</t>
  </si>
  <si>
    <t>Итого:</t>
  </si>
  <si>
    <t>Трайфл Вишневый</t>
  </si>
  <si>
    <t>Наименование</t>
  </si>
  <si>
    <t>Кол-во</t>
  </si>
  <si>
    <t>Цена за кг</t>
  </si>
  <si>
    <t>Бисквит шоколадный</t>
  </si>
  <si>
    <t>Крем пломбир</t>
  </si>
  <si>
    <t>Начинка Вишневая</t>
  </si>
  <si>
    <t>Марципановые кранчи</t>
  </si>
  <si>
    <t xml:space="preserve">Соединить все ингредиенты, перемешать до однородной массы, выпекать бисквит при 160°C  первые 15 мин, затем 20 мин на 180°С. </t>
  </si>
  <si>
    <t>Бисквит черемуховый</t>
  </si>
  <si>
    <t xml:space="preserve">Черемуха молотая </t>
  </si>
  <si>
    <t>Крем сметанный</t>
  </si>
  <si>
    <t>Сметана 15%</t>
  </si>
  <si>
    <t>Взбитые сливки соединить с ковером, взбить до однородной массы и добавить сметану.</t>
  </si>
  <si>
    <t>Глазурь белая</t>
  </si>
  <si>
    <t>Бисквит Светлый</t>
  </si>
  <si>
    <t>Крем Пломбир</t>
  </si>
  <si>
    <t>Клюквенная начинка</t>
  </si>
  <si>
    <t>Пропитка</t>
  </si>
  <si>
    <t>Количество сырья</t>
  </si>
  <si>
    <t>Яйцо</t>
  </si>
  <si>
    <t>Потери 20%</t>
  </si>
  <si>
    <t>Заварной п/ф</t>
  </si>
  <si>
    <t>молоко</t>
  </si>
  <si>
    <t>вода</t>
  </si>
  <si>
    <t>соль</t>
  </si>
  <si>
    <t>сливочное масло</t>
  </si>
  <si>
    <t>Мука</t>
  </si>
  <si>
    <t>Крем творожный</t>
  </si>
  <si>
    <t>Масло сливочное 82,5</t>
  </si>
  <si>
    <t>Сыр творожный</t>
  </si>
  <si>
    <t>Сахарная пудра</t>
  </si>
  <si>
    <t>Эклер Сливочный</t>
  </si>
  <si>
    <t>Штук</t>
  </si>
  <si>
    <t>Безе</t>
  </si>
  <si>
    <r>
      <t xml:space="preserve"> Измельчить бисквит до состояния крошки. В стаканчик выкладываем слоями, бисквит, вишневая начинка, крем пломбир, так 2 раза, сверху украшаем разогретым до 32</t>
    </r>
    <r>
      <rPr>
        <sz val="11"/>
        <color theme="1"/>
        <rFont val="Calibri"/>
        <family val="2"/>
        <charset val="204"/>
      </rPr>
      <t>°С ковером и марципановыми кранчами.</t>
    </r>
  </si>
  <si>
    <t>Стаканчик , шт</t>
  </si>
  <si>
    <t>Черемуховое полено</t>
  </si>
  <si>
    <r>
      <t>Бисквит выпечь в прямоугольной форме или пластом, разделить на 3 части прослоить сметанным кремом. Затем растопить белое покрытие до 32</t>
    </r>
    <r>
      <rPr>
        <sz val="11"/>
        <color theme="1"/>
        <rFont val="Calibri"/>
        <family val="2"/>
        <charset val="204"/>
      </rPr>
      <t>°С, нанести сверху, раномерно один раз првести палеткой. Украсить белой глазурью.</t>
    </r>
  </si>
  <si>
    <t>Торт Морозная Клюква</t>
  </si>
  <si>
    <r>
      <t>В кольце диаметром 18 см  отпечь бисквит, разделить на 3 части. Прослоить кремом и в центре отсадить начинку. Сверху торт выровнять сливками растительными. Покрыть кавером , предварительно разогрев до 32</t>
    </r>
    <r>
      <rPr>
        <sz val="11"/>
        <color theme="1"/>
        <rFont val="Calibri"/>
        <family val="2"/>
        <charset val="204"/>
      </rPr>
      <t>°С, бока обсыпать безе или крошкой бисквитной. Украсить цветком из белой глазури.</t>
    </r>
  </si>
  <si>
    <t>Покрытие Белое</t>
  </si>
  <si>
    <t>Масло сливочное взбить до пышной массы с белым покрытием , добавить сахарную пудру и сыр творожный, взбить до однородной пышной массы.</t>
  </si>
  <si>
    <r>
      <t>Соединить воду, молоко, соль, сахар и масло в сотейнике с толстым дном, На минимальнои огне дождаться пока масло растопится. Как только жидкость закипит, всыпать муку и заварить тесто, до образования, тонкой пленочки на дне. Затем охладить массу до 50</t>
    </r>
    <r>
      <rPr>
        <sz val="11"/>
        <color theme="1"/>
        <rFont val="Calibri"/>
        <family val="2"/>
        <charset val="204"/>
      </rPr>
      <t>°C, вносить по 1 яйцу и хорошо вымешивать. Идеальное тесто слопатки свисает треугольником. Взять насадку открытая звезда 12 мм и отсадить эклеры длиной 10 см. Выпекать посадочная 190°С 10 мин затем 170°С  25  мин. Затем охладить.</t>
    </r>
  </si>
  <si>
    <r>
      <t>Сделать проколы снизу эклера и остадить крем. Разогреть покрытие до 32</t>
    </r>
    <r>
      <rPr>
        <sz val="11"/>
        <color theme="1"/>
        <rFont val="Calibri"/>
        <family val="2"/>
        <charset val="204"/>
      </rPr>
      <t>°С и окунуть эклер , украсить марципановыми кранчами.</t>
    </r>
  </si>
  <si>
    <t>Ковер Белый FND-L22E060-06-000</t>
  </si>
  <si>
    <t>1 штука</t>
  </si>
  <si>
    <t>Ковер Белый используется на покрытие на 1 стаканчик 15 гр. В крем используется только с растительными сливками, так как если соединять с животными сливками сворачивается.                                                                                           Для крема необходимо  30% ковера, крем приобретает сливочный вкус и невилируется салистое послевкусие от сливок.</t>
  </si>
  <si>
    <t xml:space="preserve">Дозировка белого кавера в сметанный крем 25% , придает крму сливочный вкус, невилирует салистое послевкусие растительных сливок.  На поверхность расход покрытия 80 гр, на 1 кг торта, при этом после заморозки и дефростации не образуется конденсат, покрите мягко режется, не тянется за ножом. </t>
  </si>
  <si>
    <t>На покрытие только верха торта расход 80 гр, если покрывать полностью то желательно такие поверхности как птичье молоко, которое не требует выравнивания сливками. То в этом случает на всю поверхность 150 гр. При добавление ковера в сливки растительные невилируется салистое послевкусия и крем приобретает вкус пломбира.</t>
  </si>
  <si>
    <t>Расход белого покрытия в крем 25% , расход на покрытие одного эклера 15 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</si>
</sst>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164" fontId="0" fillId="0" borderId="0" xfId="0" applyNumberFormat="1"/>
    <xf numFmtId="0" fontId="0" fillId="0" borderId="0" xfId="0" applyBorder="1"/>
    <xf numFmtId="0" fontId="0" fillId="0" borderId="4" xfId="0" applyBorder="1"/>
    <xf numFmtId="0" fontId="0" fillId="0" borderId="5" xfId="0" applyBorder="1"/>
    <xf numFmtId="2" fontId="0" fillId="0" borderId="0" xfId="0" applyNumberFormat="1"/>
    <xf numFmtId="2" fontId="0" fillId="0" borderId="1" xfId="0" applyNumberFormat="1" applyBorder="1"/>
    <xf numFmtId="0" fontId="0" fillId="2" borderId="1" xfId="0" applyFill="1" applyBorder="1"/>
    <xf numFmtId="0" fontId="0" fillId="2" borderId="0" xfId="0" applyFill="1"/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164" fontId="1" fillId="0" borderId="3" xfId="0" applyNumberFormat="1" applyFont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91440</xdr:colOff>
      <xdr:row>0</xdr:row>
      <xdr:rowOff>129540</xdr:rowOff>
    </xdr:from>
    <xdr:to>
      <xdr:col>9</xdr:col>
      <xdr:colOff>533400</xdr:colOff>
      <xdr:row>16</xdr:row>
      <xdr:rowOff>83820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8640" y="129540"/>
          <a:ext cx="2880360" cy="2880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99060</xdr:colOff>
      <xdr:row>0</xdr:row>
      <xdr:rowOff>76200</xdr:rowOff>
    </xdr:from>
    <xdr:to>
      <xdr:col>9</xdr:col>
      <xdr:colOff>213360</xdr:colOff>
      <xdr:row>18</xdr:row>
      <xdr:rowOff>155849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16" r="10768" b="17767"/>
        <a:stretch/>
      </xdr:blipFill>
      <xdr:spPr>
        <a:xfrm>
          <a:off x="8473440" y="76200"/>
          <a:ext cx="2552700" cy="33714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167640</xdr:colOff>
      <xdr:row>0</xdr:row>
      <xdr:rowOff>114300</xdr:rowOff>
    </xdr:from>
    <xdr:to>
      <xdr:col>9</xdr:col>
      <xdr:colOff>114300</xdr:colOff>
      <xdr:row>13</xdr:row>
      <xdr:rowOff>121920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2020" y="114300"/>
          <a:ext cx="2385060" cy="23850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106680</xdr:colOff>
      <xdr:row>1</xdr:row>
      <xdr:rowOff>38100</xdr:rowOff>
    </xdr:from>
    <xdr:to>
      <xdr:col>10</xdr:col>
      <xdr:colOff>53340</xdr:colOff>
      <xdr:row>17</xdr:row>
      <xdr:rowOff>106680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7740" y="220980"/>
          <a:ext cx="2994660" cy="2994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F19" sqref="F19:K32"/>
    </sheetView>
  </sheetViews>
  <sheetFormatPr defaultRowHeight="15" x14ac:dyDescent="0.25"/>
  <cols>
    <col min="1" max="1" width="31.28515625" customWidth="1"/>
    <col min="2" max="2" width="20.7109375" customWidth="1"/>
    <col min="3" max="3" width="11.5703125" customWidth="1"/>
    <col min="4" max="4" width="16.42578125" customWidth="1"/>
    <col min="5" max="5" width="44.28515625" customWidth="1"/>
  </cols>
  <sheetData>
    <row r="1" spans="1:5" x14ac:dyDescent="0.25">
      <c r="A1" s="9" t="s">
        <v>19</v>
      </c>
      <c r="B1" t="s">
        <v>8</v>
      </c>
      <c r="C1" t="s">
        <v>9</v>
      </c>
      <c r="D1" t="s">
        <v>10</v>
      </c>
      <c r="E1" t="s">
        <v>11</v>
      </c>
    </row>
    <row r="2" spans="1:5" x14ac:dyDescent="0.25">
      <c r="A2" s="1" t="s">
        <v>0</v>
      </c>
      <c r="B2" s="1">
        <v>0.24</v>
      </c>
      <c r="C2" s="1">
        <v>90</v>
      </c>
      <c r="D2" s="1">
        <f t="shared" ref="D2:D8" si="0">C2*B2</f>
        <v>21.599999999999998</v>
      </c>
      <c r="E2" s="10" t="s">
        <v>12</v>
      </c>
    </row>
    <row r="3" spans="1:5" x14ac:dyDescent="0.25">
      <c r="A3" s="1" t="s">
        <v>1</v>
      </c>
      <c r="B3" s="1">
        <v>0.28000000000000003</v>
      </c>
      <c r="C3" s="1">
        <v>50</v>
      </c>
      <c r="D3" s="1">
        <f t="shared" si="0"/>
        <v>14.000000000000002</v>
      </c>
      <c r="E3" s="10"/>
    </row>
    <row r="4" spans="1:5" x14ac:dyDescent="0.25">
      <c r="A4" s="1" t="s">
        <v>2</v>
      </c>
      <c r="B4" s="1">
        <v>0.2</v>
      </c>
      <c r="C4" s="1">
        <v>60</v>
      </c>
      <c r="D4" s="1">
        <f t="shared" si="0"/>
        <v>12</v>
      </c>
      <c r="E4" s="10"/>
    </row>
    <row r="5" spans="1:5" x14ac:dyDescent="0.25">
      <c r="A5" s="1" t="s">
        <v>3</v>
      </c>
      <c r="B5" s="1">
        <v>0.02</v>
      </c>
      <c r="C5" s="1">
        <v>100</v>
      </c>
      <c r="D5" s="1">
        <f t="shared" si="0"/>
        <v>2</v>
      </c>
      <c r="E5" s="10"/>
    </row>
    <row r="6" spans="1:5" x14ac:dyDescent="0.25">
      <c r="A6" s="1" t="s">
        <v>4</v>
      </c>
      <c r="B6" s="1">
        <v>0.24</v>
      </c>
      <c r="C6" s="1">
        <v>50</v>
      </c>
      <c r="D6" s="1">
        <f t="shared" si="0"/>
        <v>12</v>
      </c>
      <c r="E6" s="10"/>
    </row>
    <row r="7" spans="1:5" x14ac:dyDescent="0.25">
      <c r="A7" s="1" t="s">
        <v>5</v>
      </c>
      <c r="B7" s="1">
        <v>0.12</v>
      </c>
      <c r="C7" s="1">
        <v>100</v>
      </c>
      <c r="D7" s="1">
        <f t="shared" si="0"/>
        <v>12</v>
      </c>
      <c r="E7" s="10"/>
    </row>
    <row r="8" spans="1:5" x14ac:dyDescent="0.25">
      <c r="A8" s="1" t="s">
        <v>6</v>
      </c>
      <c r="B8" s="1">
        <v>0.04</v>
      </c>
      <c r="C8" s="1">
        <v>350</v>
      </c>
      <c r="D8" s="1">
        <f t="shared" si="0"/>
        <v>14</v>
      </c>
      <c r="E8" s="10"/>
    </row>
    <row r="9" spans="1:5" x14ac:dyDescent="0.25">
      <c r="A9" s="1" t="s">
        <v>14</v>
      </c>
      <c r="B9" s="1">
        <v>1.1399999999999999</v>
      </c>
      <c r="C9" s="1"/>
      <c r="D9" s="1">
        <f>SUM(D2:D8)</f>
        <v>87.6</v>
      </c>
      <c r="E9" s="10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5"/>
      <c r="E11" s="1"/>
    </row>
    <row r="12" spans="1:5" x14ac:dyDescent="0.25">
      <c r="A12" s="8" t="s">
        <v>20</v>
      </c>
      <c r="B12" s="1"/>
      <c r="C12" s="1"/>
      <c r="D12" s="1"/>
      <c r="E12" s="1" t="s">
        <v>11</v>
      </c>
    </row>
    <row r="13" spans="1:5" x14ac:dyDescent="0.25">
      <c r="A13" s="1" t="s">
        <v>7</v>
      </c>
      <c r="B13" s="1">
        <v>0.7</v>
      </c>
      <c r="C13" s="1">
        <v>190</v>
      </c>
      <c r="D13" s="1">
        <f>C13*B13</f>
        <v>133</v>
      </c>
      <c r="E13" s="11" t="s">
        <v>13</v>
      </c>
    </row>
    <row r="14" spans="1:5" x14ac:dyDescent="0.25">
      <c r="A14" s="1" t="s">
        <v>60</v>
      </c>
      <c r="B14" s="1">
        <v>0.3</v>
      </c>
      <c r="C14" s="1">
        <v>370</v>
      </c>
      <c r="D14" s="1">
        <f>C14*B14</f>
        <v>111</v>
      </c>
      <c r="E14" s="12"/>
    </row>
    <row r="15" spans="1:5" x14ac:dyDescent="0.25">
      <c r="A15" s="1" t="s">
        <v>14</v>
      </c>
      <c r="B15" s="1">
        <f>SUM(B13:B14)</f>
        <v>1</v>
      </c>
      <c r="C15" s="1"/>
      <c r="D15" s="4">
        <f>SUM(D13:D14)</f>
        <v>244</v>
      </c>
      <c r="E15" s="13"/>
    </row>
    <row r="16" spans="1:5" x14ac:dyDescent="0.25">
      <c r="A16" s="3"/>
      <c r="B16" s="3"/>
      <c r="C16" s="3"/>
      <c r="D16" s="3"/>
    </row>
    <row r="19" spans="1:11" x14ac:dyDescent="0.25">
      <c r="A19" s="14" t="s">
        <v>15</v>
      </c>
      <c r="B19" s="15"/>
      <c r="C19" s="15"/>
      <c r="D19" s="15"/>
      <c r="E19" s="16"/>
      <c r="F19" s="17" t="s">
        <v>62</v>
      </c>
      <c r="G19" s="18"/>
      <c r="H19" s="18"/>
      <c r="I19" s="18"/>
      <c r="J19" s="18"/>
      <c r="K19" s="18"/>
    </row>
    <row r="20" spans="1:11" x14ac:dyDescent="0.25">
      <c r="A20" s="1" t="s">
        <v>16</v>
      </c>
      <c r="B20" s="1" t="s">
        <v>17</v>
      </c>
      <c r="C20" s="1" t="s">
        <v>18</v>
      </c>
      <c r="D20" s="1" t="s">
        <v>10</v>
      </c>
      <c r="E20" s="1" t="s">
        <v>11</v>
      </c>
      <c r="F20" s="17"/>
      <c r="G20" s="18"/>
      <c r="H20" s="18"/>
      <c r="I20" s="18"/>
      <c r="J20" s="18"/>
      <c r="K20" s="18"/>
    </row>
    <row r="21" spans="1:11" x14ac:dyDescent="0.25">
      <c r="A21" s="1" t="s">
        <v>19</v>
      </c>
      <c r="B21" s="1">
        <v>3.5000000000000003E-2</v>
      </c>
      <c r="C21" s="1">
        <v>87.6</v>
      </c>
      <c r="D21" s="1">
        <f>C21*B21</f>
        <v>3.0660000000000003</v>
      </c>
      <c r="E21" s="11" t="s">
        <v>50</v>
      </c>
      <c r="F21" s="17"/>
      <c r="G21" s="18"/>
      <c r="H21" s="18"/>
      <c r="I21" s="18"/>
      <c r="J21" s="18"/>
      <c r="K21" s="18"/>
    </row>
    <row r="22" spans="1:11" x14ac:dyDescent="0.25">
      <c r="A22" s="1" t="s">
        <v>20</v>
      </c>
      <c r="B22" s="1">
        <v>0.04</v>
      </c>
      <c r="C22" s="4">
        <v>244</v>
      </c>
      <c r="D22" s="1">
        <f>C22*B22</f>
        <v>9.76</v>
      </c>
      <c r="E22" s="12"/>
      <c r="F22" s="17"/>
      <c r="G22" s="18"/>
      <c r="H22" s="18"/>
      <c r="I22" s="18"/>
      <c r="J22" s="18"/>
      <c r="K22" s="18"/>
    </row>
    <row r="23" spans="1:11" x14ac:dyDescent="0.25">
      <c r="A23" s="1" t="s">
        <v>21</v>
      </c>
      <c r="B23" s="1">
        <v>0.05</v>
      </c>
      <c r="C23" s="1">
        <v>300</v>
      </c>
      <c r="D23" s="1">
        <f>C23*B23</f>
        <v>15</v>
      </c>
      <c r="E23" s="12"/>
      <c r="F23" s="17"/>
      <c r="G23" s="18"/>
      <c r="H23" s="18"/>
      <c r="I23" s="18"/>
      <c r="J23" s="18"/>
      <c r="K23" s="18"/>
    </row>
    <row r="24" spans="1:11" x14ac:dyDescent="0.25">
      <c r="A24" s="1" t="s">
        <v>60</v>
      </c>
      <c r="B24" s="1">
        <v>1.4999999999999999E-2</v>
      </c>
      <c r="C24" s="1">
        <v>370</v>
      </c>
      <c r="D24" s="1">
        <f>C24*B24</f>
        <v>5.55</v>
      </c>
      <c r="E24" s="12"/>
      <c r="F24" s="17"/>
      <c r="G24" s="18"/>
      <c r="H24" s="18"/>
      <c r="I24" s="18"/>
      <c r="J24" s="18"/>
      <c r="K24" s="18"/>
    </row>
    <row r="25" spans="1:11" x14ac:dyDescent="0.25">
      <c r="A25" s="1" t="s">
        <v>22</v>
      </c>
      <c r="B25" s="1">
        <v>2E-3</v>
      </c>
      <c r="C25" s="1">
        <v>1200</v>
      </c>
      <c r="D25" s="1">
        <f>C25*B25</f>
        <v>2.4</v>
      </c>
      <c r="E25" s="12"/>
      <c r="F25" s="17"/>
      <c r="G25" s="18"/>
      <c r="H25" s="18"/>
      <c r="I25" s="18"/>
      <c r="J25" s="18"/>
      <c r="K25" s="18"/>
    </row>
    <row r="26" spans="1:11" x14ac:dyDescent="0.25">
      <c r="A26" s="1"/>
      <c r="B26" s="1">
        <f>SUM(B21:B25)</f>
        <v>0.14200000000000002</v>
      </c>
      <c r="C26" s="1"/>
      <c r="D26" s="1">
        <f>SUM(D21:D25)</f>
        <v>35.775999999999996</v>
      </c>
      <c r="E26" s="12"/>
      <c r="F26" s="17"/>
      <c r="G26" s="18"/>
      <c r="H26" s="18"/>
      <c r="I26" s="18"/>
      <c r="J26" s="18"/>
      <c r="K26" s="18"/>
    </row>
    <row r="27" spans="1:11" x14ac:dyDescent="0.25">
      <c r="A27" s="1" t="s">
        <v>51</v>
      </c>
      <c r="B27" s="1"/>
      <c r="C27" s="1">
        <v>8</v>
      </c>
      <c r="D27" s="1">
        <f>D26+C27</f>
        <v>43.775999999999996</v>
      </c>
      <c r="E27" s="13"/>
      <c r="F27" s="17"/>
      <c r="G27" s="18"/>
      <c r="H27" s="18"/>
      <c r="I27" s="18"/>
      <c r="J27" s="18"/>
      <c r="K27" s="18"/>
    </row>
    <row r="28" spans="1:11" x14ac:dyDescent="0.25">
      <c r="A28" s="1"/>
      <c r="B28" s="1"/>
      <c r="C28" s="1"/>
      <c r="D28" s="1"/>
      <c r="E28" s="1"/>
      <c r="F28" s="17"/>
      <c r="G28" s="18"/>
      <c r="H28" s="18"/>
      <c r="I28" s="18"/>
      <c r="J28" s="18"/>
      <c r="K28" s="18"/>
    </row>
    <row r="29" spans="1:11" x14ac:dyDescent="0.25">
      <c r="A29" s="1"/>
      <c r="B29" s="1"/>
      <c r="C29" s="1"/>
      <c r="D29" s="1"/>
      <c r="E29" s="1"/>
      <c r="F29" s="17"/>
      <c r="G29" s="18"/>
      <c r="H29" s="18"/>
      <c r="I29" s="18"/>
      <c r="J29" s="18"/>
      <c r="K29" s="18"/>
    </row>
    <row r="30" spans="1:11" x14ac:dyDescent="0.25">
      <c r="A30" s="1"/>
      <c r="B30" s="1"/>
      <c r="C30" s="1"/>
      <c r="D30" s="1"/>
      <c r="E30" s="1"/>
      <c r="F30" s="17"/>
      <c r="G30" s="18"/>
      <c r="H30" s="18"/>
      <c r="I30" s="18"/>
      <c r="J30" s="18"/>
      <c r="K30" s="18"/>
    </row>
    <row r="31" spans="1:11" x14ac:dyDescent="0.25">
      <c r="A31" s="1"/>
      <c r="B31" s="1"/>
      <c r="C31" s="1"/>
      <c r="D31" s="1"/>
      <c r="E31" s="1"/>
      <c r="F31" s="17"/>
      <c r="G31" s="18"/>
      <c r="H31" s="18"/>
      <c r="I31" s="18"/>
      <c r="J31" s="18"/>
      <c r="K31" s="18"/>
    </row>
    <row r="32" spans="1:11" x14ac:dyDescent="0.25">
      <c r="A32" s="1"/>
      <c r="B32" s="1"/>
      <c r="C32" s="1"/>
      <c r="D32" s="1"/>
      <c r="E32" s="1"/>
      <c r="F32" s="17"/>
      <c r="G32" s="18"/>
      <c r="H32" s="18"/>
      <c r="I32" s="18"/>
      <c r="J32" s="18"/>
      <c r="K32" s="18"/>
    </row>
  </sheetData>
  <mergeCells count="5">
    <mergeCell ref="E2:E9"/>
    <mergeCell ref="E13:E15"/>
    <mergeCell ref="A19:E19"/>
    <mergeCell ref="E21:E27"/>
    <mergeCell ref="F19:K3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F20" sqref="F20:J27"/>
    </sheetView>
  </sheetViews>
  <sheetFormatPr defaultRowHeight="15" x14ac:dyDescent="0.25"/>
  <cols>
    <col min="1" max="1" width="32.28515625" customWidth="1"/>
    <col min="2" max="2" width="20.5703125" customWidth="1"/>
    <col min="3" max="3" width="10" customWidth="1"/>
    <col min="4" max="4" width="14" customWidth="1"/>
    <col min="5" max="5" width="52.85546875" customWidth="1"/>
    <col min="6" max="6" width="8.85546875" style="2"/>
  </cols>
  <sheetData>
    <row r="1" spans="1:5" x14ac:dyDescent="0.25">
      <c r="A1" s="8" t="s">
        <v>24</v>
      </c>
      <c r="B1" s="1" t="s">
        <v>8</v>
      </c>
      <c r="C1" s="1" t="s">
        <v>9</v>
      </c>
      <c r="D1" s="1" t="s">
        <v>10</v>
      </c>
      <c r="E1" s="1" t="s">
        <v>11</v>
      </c>
    </row>
    <row r="2" spans="1:5" x14ac:dyDescent="0.25">
      <c r="A2" s="1" t="s">
        <v>0</v>
      </c>
      <c r="B2" s="1">
        <v>0.24</v>
      </c>
      <c r="C2" s="1">
        <v>90</v>
      </c>
      <c r="D2" s="1">
        <v>21.599999999999998</v>
      </c>
      <c r="E2" s="10" t="s">
        <v>23</v>
      </c>
    </row>
    <row r="3" spans="1:5" x14ac:dyDescent="0.25">
      <c r="A3" s="1" t="s">
        <v>1</v>
      </c>
      <c r="B3" s="1">
        <v>0.28000000000000003</v>
      </c>
      <c r="C3" s="1">
        <v>50</v>
      </c>
      <c r="D3" s="1">
        <v>14.000000000000002</v>
      </c>
      <c r="E3" s="10"/>
    </row>
    <row r="4" spans="1:5" x14ac:dyDescent="0.25">
      <c r="A4" s="1" t="s">
        <v>2</v>
      </c>
      <c r="B4" s="1">
        <v>0.2</v>
      </c>
      <c r="C4" s="1">
        <v>60</v>
      </c>
      <c r="D4" s="1">
        <v>12</v>
      </c>
      <c r="E4" s="10"/>
    </row>
    <row r="5" spans="1:5" x14ac:dyDescent="0.25">
      <c r="A5" s="1" t="s">
        <v>3</v>
      </c>
      <c r="B5" s="1">
        <v>0.02</v>
      </c>
      <c r="C5" s="1">
        <v>100</v>
      </c>
      <c r="D5" s="1">
        <v>2</v>
      </c>
      <c r="E5" s="10"/>
    </row>
    <row r="6" spans="1:5" x14ac:dyDescent="0.25">
      <c r="A6" s="1" t="s">
        <v>4</v>
      </c>
      <c r="B6" s="1">
        <v>0.24</v>
      </c>
      <c r="C6" s="1">
        <v>50</v>
      </c>
      <c r="D6" s="1">
        <v>12</v>
      </c>
      <c r="E6" s="10"/>
    </row>
    <row r="7" spans="1:5" x14ac:dyDescent="0.25">
      <c r="A7" s="1" t="s">
        <v>5</v>
      </c>
      <c r="B7" s="1">
        <v>0.12</v>
      </c>
      <c r="C7" s="1">
        <v>100</v>
      </c>
      <c r="D7" s="1">
        <v>12</v>
      </c>
      <c r="E7" s="10"/>
    </row>
    <row r="8" spans="1:5" x14ac:dyDescent="0.25">
      <c r="A8" s="1" t="s">
        <v>25</v>
      </c>
      <c r="B8" s="1">
        <v>0.08</v>
      </c>
      <c r="C8" s="1">
        <v>500</v>
      </c>
      <c r="D8" s="1">
        <f>C8*B8</f>
        <v>40</v>
      </c>
      <c r="E8" s="10"/>
    </row>
    <row r="9" spans="1:5" x14ac:dyDescent="0.25">
      <c r="A9" s="1" t="s">
        <v>14</v>
      </c>
      <c r="B9" s="1">
        <v>1.1399999999999999</v>
      </c>
      <c r="C9" s="1"/>
      <c r="D9" s="1">
        <f>SUM(D2:D8)</f>
        <v>113.6</v>
      </c>
      <c r="E9" s="1"/>
    </row>
    <row r="12" spans="1:5" x14ac:dyDescent="0.25">
      <c r="A12" s="8" t="s">
        <v>26</v>
      </c>
      <c r="B12" s="1"/>
      <c r="C12" s="1"/>
      <c r="D12" s="1"/>
      <c r="E12" s="1" t="s">
        <v>11</v>
      </c>
    </row>
    <row r="13" spans="1:5" x14ac:dyDescent="0.25">
      <c r="A13" s="1" t="s">
        <v>7</v>
      </c>
      <c r="B13" s="1">
        <v>0.5</v>
      </c>
      <c r="C13" s="1">
        <v>190</v>
      </c>
      <c r="D13" s="1">
        <v>133</v>
      </c>
      <c r="E13" s="10" t="s">
        <v>28</v>
      </c>
    </row>
    <row r="14" spans="1:5" x14ac:dyDescent="0.25">
      <c r="A14" s="1" t="s">
        <v>27</v>
      </c>
      <c r="B14" s="1">
        <v>0.25</v>
      </c>
      <c r="C14" s="1">
        <v>300</v>
      </c>
      <c r="D14" s="1">
        <f>C14*B14</f>
        <v>75</v>
      </c>
      <c r="E14" s="10"/>
    </row>
    <row r="15" spans="1:5" x14ac:dyDescent="0.25">
      <c r="A15" s="1" t="s">
        <v>60</v>
      </c>
      <c r="B15" s="1">
        <v>0.25</v>
      </c>
      <c r="C15" s="1">
        <v>370</v>
      </c>
      <c r="D15" s="1">
        <v>111</v>
      </c>
      <c r="E15" s="10"/>
    </row>
    <row r="16" spans="1:5" x14ac:dyDescent="0.25">
      <c r="A16" s="1" t="s">
        <v>14</v>
      </c>
      <c r="B16" s="1">
        <v>1</v>
      </c>
      <c r="C16" s="1"/>
      <c r="D16" s="1">
        <f>SUM(D13:D15)</f>
        <v>319</v>
      </c>
      <c r="E16" s="10"/>
    </row>
    <row r="20" spans="1:10" x14ac:dyDescent="0.25">
      <c r="A20" s="14" t="s">
        <v>52</v>
      </c>
      <c r="B20" s="15"/>
      <c r="C20" s="15"/>
      <c r="D20" s="15"/>
      <c r="E20" s="16"/>
      <c r="F20" s="19" t="s">
        <v>63</v>
      </c>
      <c r="G20" s="20"/>
      <c r="H20" s="20"/>
      <c r="I20" s="20"/>
      <c r="J20" s="20"/>
    </row>
    <row r="21" spans="1:10" x14ac:dyDescent="0.25">
      <c r="A21" s="1" t="s">
        <v>16</v>
      </c>
      <c r="B21" s="1" t="s">
        <v>17</v>
      </c>
      <c r="C21" s="1" t="s">
        <v>18</v>
      </c>
      <c r="D21" s="1" t="s">
        <v>10</v>
      </c>
      <c r="E21" s="1" t="s">
        <v>11</v>
      </c>
      <c r="F21" s="21"/>
      <c r="G21" s="20"/>
      <c r="H21" s="20"/>
      <c r="I21" s="20"/>
      <c r="J21" s="20"/>
    </row>
    <row r="22" spans="1:10" x14ac:dyDescent="0.25">
      <c r="A22" s="1" t="s">
        <v>24</v>
      </c>
      <c r="B22" s="1">
        <v>0.45</v>
      </c>
      <c r="C22" s="1">
        <v>113</v>
      </c>
      <c r="D22" s="1">
        <f>C22*B22</f>
        <v>50.85</v>
      </c>
      <c r="E22" s="11" t="s">
        <v>53</v>
      </c>
      <c r="F22" s="21"/>
      <c r="G22" s="20"/>
      <c r="H22" s="20"/>
      <c r="I22" s="20"/>
      <c r="J22" s="20"/>
    </row>
    <row r="23" spans="1:10" x14ac:dyDescent="0.25">
      <c r="A23" s="1" t="s">
        <v>26</v>
      </c>
      <c r="B23" s="1">
        <v>0.3</v>
      </c>
      <c r="C23" s="1">
        <v>319</v>
      </c>
      <c r="D23" s="1">
        <f t="shared" ref="D23:D25" si="0">C23*B23</f>
        <v>95.7</v>
      </c>
      <c r="E23" s="12"/>
      <c r="F23" s="21"/>
      <c r="G23" s="20"/>
      <c r="H23" s="20"/>
      <c r="I23" s="20"/>
      <c r="J23" s="20"/>
    </row>
    <row r="24" spans="1:10" x14ac:dyDescent="0.25">
      <c r="A24" s="1" t="s">
        <v>60</v>
      </c>
      <c r="B24" s="1">
        <v>0.08</v>
      </c>
      <c r="C24" s="1">
        <v>370</v>
      </c>
      <c r="D24" s="1">
        <f t="shared" si="0"/>
        <v>29.6</v>
      </c>
      <c r="E24" s="12"/>
      <c r="F24" s="21"/>
      <c r="G24" s="20"/>
      <c r="H24" s="20"/>
      <c r="I24" s="20"/>
      <c r="J24" s="20"/>
    </row>
    <row r="25" spans="1:10" x14ac:dyDescent="0.25">
      <c r="A25" s="1" t="s">
        <v>29</v>
      </c>
      <c r="B25" s="1">
        <v>0.03</v>
      </c>
      <c r="C25" s="1">
        <v>290</v>
      </c>
      <c r="D25" s="1">
        <f t="shared" si="0"/>
        <v>8.6999999999999993</v>
      </c>
      <c r="E25" s="12"/>
      <c r="F25" s="21"/>
      <c r="G25" s="20"/>
      <c r="H25" s="20"/>
      <c r="I25" s="20"/>
      <c r="J25" s="20"/>
    </row>
    <row r="26" spans="1:10" x14ac:dyDescent="0.25">
      <c r="A26" s="1" t="s">
        <v>14</v>
      </c>
      <c r="B26" s="1">
        <f>SUM(B22:B25)</f>
        <v>0.86</v>
      </c>
      <c r="C26" s="1"/>
      <c r="D26" s="1">
        <f>SUM(D22:D25)</f>
        <v>184.85</v>
      </c>
      <c r="E26" s="12"/>
      <c r="F26" s="21"/>
      <c r="G26" s="20"/>
      <c r="H26" s="20"/>
      <c r="I26" s="20"/>
      <c r="J26" s="20"/>
    </row>
    <row r="27" spans="1:10" x14ac:dyDescent="0.25">
      <c r="A27" s="1"/>
      <c r="B27" s="1">
        <v>1</v>
      </c>
      <c r="C27" s="1"/>
      <c r="D27" s="7">
        <f>D26/B26</f>
        <v>214.94186046511626</v>
      </c>
      <c r="E27" s="13"/>
      <c r="F27" s="21"/>
      <c r="G27" s="20"/>
      <c r="H27" s="20"/>
      <c r="I27" s="20"/>
      <c r="J27" s="20"/>
    </row>
  </sheetData>
  <mergeCells count="5">
    <mergeCell ref="E2:E8"/>
    <mergeCell ref="E13:E16"/>
    <mergeCell ref="A20:E20"/>
    <mergeCell ref="F20:J27"/>
    <mergeCell ref="E22:E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F19" sqref="F19:J29"/>
    </sheetView>
  </sheetViews>
  <sheetFormatPr defaultRowHeight="15" x14ac:dyDescent="0.25"/>
  <cols>
    <col min="1" max="1" width="30.5703125" bestFit="1" customWidth="1"/>
    <col min="2" max="2" width="20.5703125" customWidth="1"/>
    <col min="3" max="3" width="10" customWidth="1"/>
    <col min="4" max="4" width="14" customWidth="1"/>
    <col min="5" max="5" width="52.85546875" customWidth="1"/>
    <col min="6" max="6" width="8.85546875" style="2"/>
  </cols>
  <sheetData>
    <row r="1" spans="1:5" x14ac:dyDescent="0.25">
      <c r="A1" s="8" t="s">
        <v>30</v>
      </c>
      <c r="B1" s="1" t="s">
        <v>8</v>
      </c>
      <c r="C1" s="1" t="s">
        <v>9</v>
      </c>
      <c r="D1" s="1" t="s">
        <v>10</v>
      </c>
      <c r="E1" s="1" t="s">
        <v>11</v>
      </c>
    </row>
    <row r="2" spans="1:5" x14ac:dyDescent="0.25">
      <c r="A2" s="1" t="s">
        <v>0</v>
      </c>
      <c r="B2" s="1">
        <v>0.24</v>
      </c>
      <c r="C2" s="1">
        <v>90</v>
      </c>
      <c r="D2" s="1">
        <v>21.599999999999998</v>
      </c>
      <c r="E2" s="10" t="s">
        <v>23</v>
      </c>
    </row>
    <row r="3" spans="1:5" x14ac:dyDescent="0.25">
      <c r="A3" s="1" t="s">
        <v>1</v>
      </c>
      <c r="B3" s="1">
        <v>0.28000000000000003</v>
      </c>
      <c r="C3" s="1">
        <v>50</v>
      </c>
      <c r="D3" s="1">
        <v>14.000000000000002</v>
      </c>
      <c r="E3" s="10"/>
    </row>
    <row r="4" spans="1:5" x14ac:dyDescent="0.25">
      <c r="A4" s="1" t="s">
        <v>2</v>
      </c>
      <c r="B4" s="1">
        <v>0.2</v>
      </c>
      <c r="C4" s="1">
        <v>60</v>
      </c>
      <c r="D4" s="1">
        <v>12</v>
      </c>
      <c r="E4" s="10"/>
    </row>
    <row r="5" spans="1:5" x14ac:dyDescent="0.25">
      <c r="A5" s="1" t="s">
        <v>3</v>
      </c>
      <c r="B5" s="1">
        <v>0.02</v>
      </c>
      <c r="C5" s="1">
        <v>100</v>
      </c>
      <c r="D5" s="1">
        <v>2</v>
      </c>
      <c r="E5" s="10"/>
    </row>
    <row r="6" spans="1:5" x14ac:dyDescent="0.25">
      <c r="A6" s="1" t="s">
        <v>4</v>
      </c>
      <c r="B6" s="1">
        <v>0.28000000000000003</v>
      </c>
      <c r="C6" s="1">
        <v>50</v>
      </c>
      <c r="D6" s="1">
        <v>12</v>
      </c>
      <c r="E6" s="10"/>
    </row>
    <row r="7" spans="1:5" x14ac:dyDescent="0.25">
      <c r="A7" s="1" t="s">
        <v>5</v>
      </c>
      <c r="B7" s="1">
        <v>0.12</v>
      </c>
      <c r="C7" s="1">
        <v>100</v>
      </c>
      <c r="D7" s="1">
        <v>12</v>
      </c>
      <c r="E7" s="10"/>
    </row>
    <row r="8" spans="1:5" x14ac:dyDescent="0.25">
      <c r="A8" s="1"/>
      <c r="B8" s="1"/>
      <c r="C8" s="1"/>
      <c r="D8" s="1"/>
      <c r="E8" s="10"/>
    </row>
    <row r="9" spans="1:5" x14ac:dyDescent="0.25">
      <c r="A9" s="1" t="s">
        <v>14</v>
      </c>
      <c r="B9" s="1">
        <f>SUM(B2:B8)</f>
        <v>1.1400000000000001</v>
      </c>
      <c r="C9" s="1"/>
      <c r="D9" s="1">
        <f>SUM(D2:D8)</f>
        <v>73.599999999999994</v>
      </c>
      <c r="E9" s="1"/>
    </row>
    <row r="12" spans="1:5" x14ac:dyDescent="0.25">
      <c r="A12" s="8" t="s">
        <v>31</v>
      </c>
      <c r="B12" s="1"/>
      <c r="C12" s="1"/>
      <c r="D12" s="1"/>
      <c r="E12" s="1" t="s">
        <v>11</v>
      </c>
    </row>
    <row r="13" spans="1:5" x14ac:dyDescent="0.25">
      <c r="A13" s="1" t="s">
        <v>7</v>
      </c>
      <c r="B13" s="1">
        <v>0.7</v>
      </c>
      <c r="C13" s="1">
        <v>190</v>
      </c>
      <c r="D13" s="1">
        <f>C13*B13</f>
        <v>133</v>
      </c>
      <c r="E13" s="10" t="s">
        <v>13</v>
      </c>
    </row>
    <row r="14" spans="1:5" x14ac:dyDescent="0.25">
      <c r="A14" s="1" t="s">
        <v>60</v>
      </c>
      <c r="B14" s="1">
        <v>0.3</v>
      </c>
      <c r="C14" s="1">
        <v>370</v>
      </c>
      <c r="D14" s="1">
        <f>C14*B14</f>
        <v>111</v>
      </c>
      <c r="E14" s="10"/>
    </row>
    <row r="15" spans="1:5" x14ac:dyDescent="0.25">
      <c r="A15" s="1" t="s">
        <v>14</v>
      </c>
      <c r="B15" s="1">
        <v>1</v>
      </c>
      <c r="C15" s="1"/>
      <c r="D15" s="1">
        <f>SUM(D13:D14)</f>
        <v>244</v>
      </c>
      <c r="E15" s="10"/>
    </row>
    <row r="19" spans="1:10" x14ac:dyDescent="0.25">
      <c r="A19" s="14" t="s">
        <v>54</v>
      </c>
      <c r="B19" s="15"/>
      <c r="C19" s="15"/>
      <c r="D19" s="15"/>
      <c r="E19" s="16"/>
      <c r="F19" s="22" t="s">
        <v>64</v>
      </c>
      <c r="G19" s="23"/>
      <c r="H19" s="23"/>
      <c r="I19" s="23"/>
      <c r="J19" s="23"/>
    </row>
    <row r="20" spans="1:10" x14ac:dyDescent="0.25">
      <c r="A20" s="1" t="s">
        <v>16</v>
      </c>
      <c r="B20" s="1" t="s">
        <v>17</v>
      </c>
      <c r="C20" s="1" t="s">
        <v>18</v>
      </c>
      <c r="D20" s="1" t="s">
        <v>10</v>
      </c>
      <c r="E20" s="1" t="s">
        <v>11</v>
      </c>
      <c r="F20" s="22"/>
      <c r="G20" s="23"/>
      <c r="H20" s="23"/>
      <c r="I20" s="23"/>
      <c r="J20" s="23"/>
    </row>
    <row r="21" spans="1:10" x14ac:dyDescent="0.25">
      <c r="A21" s="1" t="s">
        <v>30</v>
      </c>
      <c r="B21" s="1">
        <v>0.45</v>
      </c>
      <c r="C21" s="1">
        <v>73.599999999999994</v>
      </c>
      <c r="D21" s="1">
        <f>C21*B21</f>
        <v>33.119999999999997</v>
      </c>
      <c r="E21" s="11" t="s">
        <v>55</v>
      </c>
      <c r="F21" s="22"/>
      <c r="G21" s="23"/>
      <c r="H21" s="23"/>
      <c r="I21" s="23"/>
      <c r="J21" s="23"/>
    </row>
    <row r="22" spans="1:10" x14ac:dyDescent="0.25">
      <c r="A22" s="1" t="s">
        <v>33</v>
      </c>
      <c r="B22" s="1"/>
      <c r="C22" s="1"/>
      <c r="D22" s="1"/>
      <c r="E22" s="12"/>
      <c r="F22" s="22"/>
      <c r="G22" s="23"/>
      <c r="H22" s="23"/>
      <c r="I22" s="23"/>
      <c r="J22" s="23"/>
    </row>
    <row r="23" spans="1:10" x14ac:dyDescent="0.25">
      <c r="A23" s="1" t="s">
        <v>20</v>
      </c>
      <c r="B23" s="1">
        <v>0.3</v>
      </c>
      <c r="C23" s="1">
        <v>244</v>
      </c>
      <c r="D23" s="1">
        <f t="shared" ref="D23:D27" si="0">C23*B23</f>
        <v>73.2</v>
      </c>
      <c r="E23" s="12"/>
      <c r="F23" s="22"/>
      <c r="G23" s="23"/>
      <c r="H23" s="23"/>
      <c r="I23" s="23"/>
      <c r="J23" s="23"/>
    </row>
    <row r="24" spans="1:10" x14ac:dyDescent="0.25">
      <c r="A24" s="1" t="s">
        <v>32</v>
      </c>
      <c r="B24" s="1">
        <v>0.1</v>
      </c>
      <c r="C24" s="1">
        <v>300</v>
      </c>
      <c r="D24" s="1">
        <f>C24*B24</f>
        <v>30</v>
      </c>
      <c r="E24" s="12"/>
      <c r="F24" s="22"/>
      <c r="G24" s="23"/>
      <c r="H24" s="23"/>
      <c r="I24" s="23"/>
      <c r="J24" s="23"/>
    </row>
    <row r="25" spans="1:10" x14ac:dyDescent="0.25">
      <c r="A25" s="1" t="s">
        <v>60</v>
      </c>
      <c r="B25" s="1">
        <v>0.08</v>
      </c>
      <c r="C25" s="1">
        <v>370</v>
      </c>
      <c r="D25" s="1">
        <f t="shared" si="0"/>
        <v>29.6</v>
      </c>
      <c r="E25" s="12"/>
      <c r="F25" s="22"/>
      <c r="G25" s="23"/>
      <c r="H25" s="23"/>
      <c r="I25" s="23"/>
      <c r="J25" s="23"/>
    </row>
    <row r="26" spans="1:10" x14ac:dyDescent="0.25">
      <c r="A26" s="1" t="s">
        <v>49</v>
      </c>
      <c r="B26" s="1">
        <v>0.15</v>
      </c>
      <c r="C26" s="1">
        <v>80</v>
      </c>
      <c r="D26" s="1">
        <f t="shared" si="0"/>
        <v>12</v>
      </c>
      <c r="E26" s="12"/>
      <c r="F26" s="22"/>
      <c r="G26" s="23"/>
      <c r="H26" s="23"/>
      <c r="I26" s="23"/>
      <c r="J26" s="23"/>
    </row>
    <row r="27" spans="1:10" x14ac:dyDescent="0.25">
      <c r="A27" s="1" t="s">
        <v>29</v>
      </c>
      <c r="B27" s="1">
        <v>0.03</v>
      </c>
      <c r="C27" s="1">
        <v>290</v>
      </c>
      <c r="D27" s="1">
        <f t="shared" si="0"/>
        <v>8.6999999999999993</v>
      </c>
      <c r="E27" s="12"/>
      <c r="F27" s="22"/>
      <c r="G27" s="23"/>
      <c r="H27" s="23"/>
      <c r="I27" s="23"/>
      <c r="J27" s="23"/>
    </row>
    <row r="28" spans="1:10" x14ac:dyDescent="0.25">
      <c r="A28" s="1"/>
      <c r="B28" s="1">
        <f>SUM(B21:B27)</f>
        <v>1.1099999999999999</v>
      </c>
      <c r="C28" s="1"/>
      <c r="D28" s="1">
        <f>SUM(D21:D27)</f>
        <v>186.61999999999998</v>
      </c>
      <c r="E28" s="12"/>
      <c r="F28" s="22"/>
      <c r="G28" s="23"/>
      <c r="H28" s="23"/>
      <c r="I28" s="23"/>
      <c r="J28" s="23"/>
    </row>
    <row r="29" spans="1:10" x14ac:dyDescent="0.25">
      <c r="A29" s="1"/>
      <c r="B29" s="1">
        <v>1</v>
      </c>
      <c r="C29" s="1"/>
      <c r="D29" s="7">
        <f>D28/B28</f>
        <v>168.12612612612611</v>
      </c>
      <c r="E29" s="13"/>
      <c r="F29" s="22"/>
      <c r="G29" s="23"/>
      <c r="H29" s="23"/>
      <c r="I29" s="23"/>
      <c r="J29" s="23"/>
    </row>
  </sheetData>
  <mergeCells count="5">
    <mergeCell ref="E2:E8"/>
    <mergeCell ref="E13:E15"/>
    <mergeCell ref="E21:E29"/>
    <mergeCell ref="A19:E19"/>
    <mergeCell ref="F19:J2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F23" sqref="F23:J29"/>
    </sheetView>
  </sheetViews>
  <sheetFormatPr defaultRowHeight="15" x14ac:dyDescent="0.25"/>
  <cols>
    <col min="1" max="1" width="30.28515625" customWidth="1"/>
    <col min="2" max="2" width="20.5703125" customWidth="1"/>
    <col min="3" max="3" width="11.5703125" customWidth="1"/>
    <col min="4" max="4" width="14" customWidth="1"/>
    <col min="5" max="5" width="52.85546875" customWidth="1"/>
    <col min="6" max="6" width="8.85546875" style="2"/>
  </cols>
  <sheetData>
    <row r="1" spans="1:5" x14ac:dyDescent="0.25">
      <c r="A1" s="8" t="s">
        <v>37</v>
      </c>
      <c r="B1" s="1" t="s">
        <v>34</v>
      </c>
      <c r="C1" s="1" t="s">
        <v>9</v>
      </c>
      <c r="D1" s="1" t="s">
        <v>10</v>
      </c>
      <c r="E1" s="1" t="s">
        <v>11</v>
      </c>
    </row>
    <row r="2" spans="1:5" x14ac:dyDescent="0.25">
      <c r="A2" s="1" t="s">
        <v>38</v>
      </c>
      <c r="B2" s="1">
        <v>0.184</v>
      </c>
      <c r="C2" s="1">
        <v>70</v>
      </c>
      <c r="D2" s="1">
        <f>C2*B2</f>
        <v>12.879999999999999</v>
      </c>
      <c r="E2" s="24" t="s">
        <v>58</v>
      </c>
    </row>
    <row r="3" spans="1:5" x14ac:dyDescent="0.25">
      <c r="A3" s="1" t="s">
        <v>39</v>
      </c>
      <c r="B3" s="1">
        <v>0.316</v>
      </c>
      <c r="C3" s="1"/>
      <c r="D3" s="1">
        <f t="shared" ref="D3:D8" si="0">C3*B3</f>
        <v>0</v>
      </c>
      <c r="E3" s="25"/>
    </row>
    <row r="4" spans="1:5" x14ac:dyDescent="0.25">
      <c r="A4" s="1" t="s">
        <v>40</v>
      </c>
      <c r="B4" s="1">
        <v>0.01</v>
      </c>
      <c r="C4" s="1">
        <v>30</v>
      </c>
      <c r="D4" s="1">
        <f t="shared" si="0"/>
        <v>0.3</v>
      </c>
      <c r="E4" s="25"/>
    </row>
    <row r="5" spans="1:5" x14ac:dyDescent="0.25">
      <c r="A5" s="1" t="s">
        <v>1</v>
      </c>
      <c r="B5" s="1">
        <v>0.02</v>
      </c>
      <c r="C5" s="1">
        <v>70</v>
      </c>
      <c r="D5" s="1">
        <f t="shared" si="0"/>
        <v>1.4000000000000001</v>
      </c>
      <c r="E5" s="25"/>
    </row>
    <row r="6" spans="1:5" x14ac:dyDescent="0.25">
      <c r="A6" s="1" t="s">
        <v>41</v>
      </c>
      <c r="B6" s="1">
        <v>0.22500000000000001</v>
      </c>
      <c r="C6" s="1">
        <v>700</v>
      </c>
      <c r="D6" s="1">
        <f t="shared" si="0"/>
        <v>157.5</v>
      </c>
      <c r="E6" s="25"/>
    </row>
    <row r="7" spans="1:5" x14ac:dyDescent="0.25">
      <c r="A7" s="1" t="s">
        <v>42</v>
      </c>
      <c r="B7" s="1">
        <v>0.27500000000000002</v>
      </c>
      <c r="C7" s="1">
        <v>40</v>
      </c>
      <c r="D7" s="1">
        <f t="shared" si="0"/>
        <v>11</v>
      </c>
      <c r="E7" s="25"/>
    </row>
    <row r="8" spans="1:5" x14ac:dyDescent="0.25">
      <c r="A8" s="1" t="s">
        <v>35</v>
      </c>
      <c r="B8" s="1">
        <v>0.37</v>
      </c>
      <c r="C8" s="1">
        <v>100</v>
      </c>
      <c r="D8" s="1">
        <f t="shared" si="0"/>
        <v>37</v>
      </c>
      <c r="E8" s="25"/>
    </row>
    <row r="9" spans="1:5" x14ac:dyDescent="0.25">
      <c r="A9" s="1" t="s">
        <v>14</v>
      </c>
      <c r="B9" s="1">
        <f>SUM(B2:B8)</f>
        <v>1.4</v>
      </c>
      <c r="C9" s="1"/>
      <c r="D9" s="1"/>
      <c r="E9" s="25"/>
    </row>
    <row r="10" spans="1:5" x14ac:dyDescent="0.25">
      <c r="A10" s="1" t="s">
        <v>36</v>
      </c>
      <c r="B10" s="1"/>
      <c r="C10" s="1"/>
      <c r="D10" s="1"/>
      <c r="E10" s="25"/>
    </row>
    <row r="11" spans="1:5" x14ac:dyDescent="0.25">
      <c r="A11" s="1" t="s">
        <v>14</v>
      </c>
      <c r="B11" s="1">
        <v>1.1200000000000001</v>
      </c>
      <c r="C11" s="1"/>
      <c r="D11" s="1">
        <f>SUM(D2:D10)</f>
        <v>220.08</v>
      </c>
      <c r="E11" s="25"/>
    </row>
    <row r="12" spans="1:5" x14ac:dyDescent="0.25">
      <c r="A12" s="1" t="s">
        <v>48</v>
      </c>
      <c r="B12" s="1">
        <v>75</v>
      </c>
      <c r="C12" s="1"/>
      <c r="D12" s="1"/>
      <c r="E12" s="26"/>
    </row>
    <row r="14" spans="1:5" x14ac:dyDescent="0.25">
      <c r="A14" s="8" t="s">
        <v>43</v>
      </c>
      <c r="B14" s="1"/>
      <c r="C14" s="1"/>
      <c r="D14" s="1"/>
      <c r="E14" s="1" t="s">
        <v>11</v>
      </c>
    </row>
    <row r="15" spans="1:5" x14ac:dyDescent="0.25">
      <c r="A15" s="1" t="s">
        <v>44</v>
      </c>
      <c r="B15" s="1">
        <v>0.33700000000000002</v>
      </c>
      <c r="C15" s="1">
        <v>700</v>
      </c>
      <c r="D15" s="1">
        <f>C15*B15</f>
        <v>235.9</v>
      </c>
      <c r="E15" s="10" t="s">
        <v>57</v>
      </c>
    </row>
    <row r="16" spans="1:5" x14ac:dyDescent="0.25">
      <c r="A16" s="1" t="s">
        <v>45</v>
      </c>
      <c r="B16" s="1">
        <v>0.33700000000000002</v>
      </c>
      <c r="C16" s="1">
        <v>700</v>
      </c>
      <c r="D16" s="1">
        <f t="shared" ref="D16:D18" si="1">C16*B16</f>
        <v>235.9</v>
      </c>
      <c r="E16" s="10"/>
    </row>
    <row r="17" spans="1:10" x14ac:dyDescent="0.25">
      <c r="A17" s="1" t="s">
        <v>56</v>
      </c>
      <c r="B17" s="1">
        <v>0.25</v>
      </c>
      <c r="C17" s="1">
        <v>370</v>
      </c>
      <c r="D17" s="1">
        <f t="shared" si="1"/>
        <v>92.5</v>
      </c>
      <c r="E17" s="10"/>
    </row>
    <row r="18" spans="1:10" x14ac:dyDescent="0.25">
      <c r="A18" s="1" t="s">
        <v>46</v>
      </c>
      <c r="B18" s="1">
        <v>0.08</v>
      </c>
      <c r="C18" s="1">
        <v>150</v>
      </c>
      <c r="D18" s="1">
        <f t="shared" si="1"/>
        <v>12</v>
      </c>
      <c r="E18" s="10"/>
    </row>
    <row r="19" spans="1:10" x14ac:dyDescent="0.25">
      <c r="A19" s="1" t="s">
        <v>14</v>
      </c>
      <c r="B19" s="1">
        <f>SUM(B15:B18)</f>
        <v>1.004</v>
      </c>
      <c r="C19" s="1"/>
      <c r="D19" s="1">
        <f>SUM(D15:D18)</f>
        <v>576.29999999999995</v>
      </c>
      <c r="E19" s="10"/>
    </row>
    <row r="23" spans="1:10" x14ac:dyDescent="0.25">
      <c r="A23" s="14" t="s">
        <v>47</v>
      </c>
      <c r="B23" s="15"/>
      <c r="C23" s="15"/>
      <c r="D23" s="15"/>
      <c r="E23" s="16"/>
      <c r="F23" s="22" t="s">
        <v>65</v>
      </c>
      <c r="G23" s="23"/>
      <c r="H23" s="23"/>
      <c r="I23" s="23"/>
      <c r="J23" s="23"/>
    </row>
    <row r="24" spans="1:10" x14ac:dyDescent="0.25">
      <c r="A24" s="1" t="s">
        <v>16</v>
      </c>
      <c r="B24" s="1" t="s">
        <v>17</v>
      </c>
      <c r="C24" s="1" t="s">
        <v>18</v>
      </c>
      <c r="D24" s="1" t="s">
        <v>10</v>
      </c>
      <c r="E24" s="1" t="s">
        <v>11</v>
      </c>
      <c r="F24" s="22"/>
      <c r="G24" s="23"/>
      <c r="H24" s="23"/>
      <c r="I24" s="23"/>
      <c r="J24" s="23"/>
    </row>
    <row r="25" spans="1:10" x14ac:dyDescent="0.25">
      <c r="A25" s="1" t="s">
        <v>37</v>
      </c>
      <c r="B25" s="1">
        <v>1.4999999999999999E-2</v>
      </c>
      <c r="C25" s="1">
        <v>220.08</v>
      </c>
      <c r="D25" s="1">
        <f>C25*B25</f>
        <v>3.3012000000000001</v>
      </c>
      <c r="E25" s="11" t="s">
        <v>59</v>
      </c>
      <c r="F25" s="22"/>
      <c r="G25" s="23"/>
      <c r="H25" s="23"/>
      <c r="I25" s="23"/>
      <c r="J25" s="23"/>
    </row>
    <row r="26" spans="1:10" x14ac:dyDescent="0.25">
      <c r="A26" s="1" t="s">
        <v>43</v>
      </c>
      <c r="B26" s="1">
        <v>4.4999999999999998E-2</v>
      </c>
      <c r="C26" s="1">
        <v>576.29999999999995</v>
      </c>
      <c r="D26" s="1">
        <f t="shared" ref="D26:D28" si="2">C26*B26</f>
        <v>25.933499999999999</v>
      </c>
      <c r="E26" s="12"/>
      <c r="F26" s="22"/>
      <c r="G26" s="23"/>
      <c r="H26" s="23"/>
      <c r="I26" s="23"/>
      <c r="J26" s="23"/>
    </row>
    <row r="27" spans="1:10" x14ac:dyDescent="0.25">
      <c r="A27" s="1" t="s">
        <v>60</v>
      </c>
      <c r="B27" s="1">
        <v>1.4999999999999999E-2</v>
      </c>
      <c r="C27" s="1">
        <v>370</v>
      </c>
      <c r="D27" s="1">
        <f t="shared" si="2"/>
        <v>5.55</v>
      </c>
      <c r="E27" s="12"/>
      <c r="F27" s="22"/>
      <c r="G27" s="23"/>
      <c r="H27" s="23"/>
      <c r="I27" s="23"/>
      <c r="J27" s="23"/>
    </row>
    <row r="28" spans="1:10" x14ac:dyDescent="0.25">
      <c r="A28" s="1" t="s">
        <v>22</v>
      </c>
      <c r="B28" s="1">
        <v>2E-3</v>
      </c>
      <c r="C28" s="1">
        <v>1000</v>
      </c>
      <c r="D28" s="1">
        <f t="shared" si="2"/>
        <v>2</v>
      </c>
      <c r="E28" s="12"/>
      <c r="F28" s="22"/>
      <c r="G28" s="23"/>
      <c r="H28" s="23"/>
      <c r="I28" s="23"/>
      <c r="J28" s="23"/>
    </row>
    <row r="29" spans="1:10" x14ac:dyDescent="0.25">
      <c r="A29" s="1" t="s">
        <v>61</v>
      </c>
      <c r="B29" s="1">
        <f>SUM(B25:B28)</f>
        <v>7.6999999999999999E-2</v>
      </c>
      <c r="C29" s="1"/>
      <c r="D29" s="1">
        <f>SUM(D25:D28)</f>
        <v>36.784700000000001</v>
      </c>
      <c r="E29" s="13"/>
      <c r="F29" s="22"/>
      <c r="G29" s="23"/>
      <c r="H29" s="23"/>
      <c r="I29" s="23"/>
      <c r="J29" s="23"/>
    </row>
    <row r="30" spans="1:10" x14ac:dyDescent="0.25">
      <c r="D30" s="6"/>
    </row>
  </sheetData>
  <mergeCells count="5">
    <mergeCell ref="F23:J29"/>
    <mergeCell ref="E15:E19"/>
    <mergeCell ref="A23:E23"/>
    <mergeCell ref="E2:E12"/>
    <mergeCell ref="E25:E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Трайфл Вишневый</vt:lpstr>
      <vt:lpstr>Черемуховое полено</vt:lpstr>
      <vt:lpstr>Торт Морозная Клюква</vt:lpstr>
      <vt:lpstr>Эклер сливочный</vt:lpstr>
    </vt:vector>
  </TitlesOfParts>
  <Company>Barry-Callebaut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Kseniya Namestnikova</dc:creator>
  <cp:lastModifiedBy>RePack by Diakov</cp:lastModifiedBy>
  <dcterms:created xsi:type="dcterms:W3CDTF">2021-12-21T10:11:33Z</dcterms:created>
  <dcterms:modified xsi:type="dcterms:W3CDTF">2022-12-06T13:22:53Z</dcterms:modified>
</cp:coreProperties>
</file>